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<sst xmlns="http://schemas.openxmlformats.org/spreadsheetml/2006/main" count="148" uniqueCount="127">
  <si>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</si>
  <si>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</si>
  <si>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</si>
  <si>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</si>
  <si>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</si>
  <si>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</si>
  <si>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</si>
  <si>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</si>
  <si>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</si>
  <si>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</si>
  <si>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</si>
  <si>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</si>
  <si>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</si>
  <si>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</si>
  <si>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</si>
  <si>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</si>
  <si>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</si>
  <si>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</si>
  <si>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</si>
  <si>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</si>
  <si>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</si>
  <si>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</si>
  <si>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</si>
  <si>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</si>
  <si>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</si>
  <si>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</si>
  <si>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</si>
  <si>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</si>
  <si>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</si>
  <si>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</si>
  <si>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</si>
  <si>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</si>
  <si>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</si>
  <si>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</si>
  <si>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</si>
  <si>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</si>
  <si>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</si>
  <si>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</si>
  <si>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</si>
  <si>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</si>
  <si>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</si>
  <si>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</si>
  <si>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</si>
  <si>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</si>
  <si>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</si>
  <si>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</si>
  <si>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</si>
  <si>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</si>
  <si>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</si>
  <si>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</si>
  <si>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</si>
  <si>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</si>
  <si>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</si>
  <si>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</si>
  <si>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</si>
  <si>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</si>
  <si>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</si>
  <si>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</si>
  <si>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</si>
  <si>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</si>
  <si>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</si>
  <si>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</si>
  <si>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</si>
  <si>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</si>
  <si>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</si>
  <si>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</si>
  <si>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</si>
  <si>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</si>
  <si>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</si>
  <si>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</si>
  <si>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</si>
  <si>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</si>
  <si>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</si>
  <si>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</si>
  <si>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</si>
  <si>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</si>
  <si>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</si>
  <si>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</si>
  <si>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</si>
  <si>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</si>
  <si>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</si>
  <si>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</si>
  <si>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</si>
  <si>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</si>
  <si>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</si>
  <si>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</si>
  <si>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</si>
  <si>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</si>
  <si>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</si>
  <si>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</si>
  <si>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</si>
  <si>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</si>
  <si>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</si>
  <si>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</si>
  <si>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</si>
  <si>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</si>
  <si>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</si>
  <si>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</si>
  <si>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</si>
  <si>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</si>
  <si>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</si>
  <si>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</si>
  <si>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</si>
  <si>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</si>
  <si>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</si>
  <si>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</si>
  <si>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</si>
  <si>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</si>
  <si>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</si>
  <si>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</si>
  <si>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</si>
  <si>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</si>
  <si>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</si>
  <si>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</si>
  <si>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</si>
  <si>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</si>
  <si>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</si>
  <si>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</si>
  <si>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</si>
  <si>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</si>
  <si>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три квартали 2021 року</t>
  </si>
  <si>
    <t>О.Б. Заверуха</t>
  </si>
  <si>
    <t>Н.Г. Левко</t>
  </si>
  <si>
    <t>(032) 236-75-22</t>
  </si>
  <si>
    <t>(032) 261-45-14</t>
  </si>
  <si>
    <t>stat@apladm.lv.court.gov.ua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</si>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</sst>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119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&amp;L82053892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9663</v>
      </c>
      <c r="E1" s="70">
        <v>9663</v>
      </c>
      <c r="F1" s="70">
        <v>9663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5746</v>
      </c>
      <c r="D39" s="86">
        <f aca="true" t="shared" si="3" ref="D39:K39">SUM(D40,D47,D48,D49)</f>
        <v>25538839.6099996</v>
      </c>
      <c r="E39" s="74">
        <f t="shared" si="3"/>
        <v>7876</v>
      </c>
      <c r="F39" s="86">
        <f t="shared" si="3"/>
        <v>23300170.0299998</v>
      </c>
      <c r="G39" s="74">
        <f t="shared" si="3"/>
        <v>205</v>
      </c>
      <c r="H39" s="86">
        <f t="shared" si="3"/>
        <v>750170.95</v>
      </c>
      <c r="I39" s="74">
        <f t="shared" si="3"/>
        <v>53</v>
      </c>
      <c r="J39" s="86">
        <f t="shared" si="3"/>
        <v>244267.03</v>
      </c>
      <c r="K39" s="74">
        <f t="shared" si="3"/>
        <v>1463</v>
      </c>
      <c r="L39" s="86">
        <f>SUM(L40,L47,L48,L49)</f>
        <v>2716576.52999999</v>
      </c>
    </row>
    <row r="40" spans="1:12" ht="21" customHeight="1">
      <c r="A40" s="61">
        <v>35</v>
      </c>
      <c r="B40" s="64" t="s">
        <v>85</v>
      </c>
      <c r="C40" s="75">
        <f>SUM(C41,C44)</f>
        <v>1</v>
      </c>
      <c r="D40" s="87">
        <f>SUM(D41,D44)</f>
        <v>908</v>
      </c>
      <c r="E40" s="75">
        <f aca="true" t="shared" si="4" ref="E40:L40">SUM(E41,E44)</f>
        <v>0</v>
      </c>
      <c r="F40" s="87">
        <f t="shared" si="4"/>
        <v>0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1</v>
      </c>
      <c r="L40" s="87">
        <f t="shared" si="4"/>
        <v>908</v>
      </c>
    </row>
    <row r="41" spans="1:12" ht="19.5" customHeight="1">
      <c r="A41" s="61">
        <v>36</v>
      </c>
      <c r="B41" s="64" t="s">
        <v>86</v>
      </c>
      <c r="C41" s="76">
        <v>1</v>
      </c>
      <c r="D41" s="88">
        <v>908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1</v>
      </c>
      <c r="L41" s="89">
        <v>908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</v>
      </c>
      <c r="D43" s="88">
        <v>908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1</v>
      </c>
      <c r="L43" s="89">
        <v>908</v>
      </c>
    </row>
    <row r="44" spans="1:12" ht="21" customHeight="1">
      <c r="A44" s="61">
        <v>39</v>
      </c>
      <c r="B44" s="64" t="s">
        <v>88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4883</v>
      </c>
      <c r="D47" s="88">
        <v>23173894.6099996</v>
      </c>
      <c r="E47" s="77">
        <v>7277</v>
      </c>
      <c r="F47" s="89">
        <v>22018370.8299998</v>
      </c>
      <c r="G47" s="76">
        <v>192</v>
      </c>
      <c r="H47" s="88">
        <v>726196.45</v>
      </c>
      <c r="I47" s="78">
        <v>45</v>
      </c>
      <c r="J47" s="93">
        <v>226107.03</v>
      </c>
      <c r="K47" s="77">
        <v>991</v>
      </c>
      <c r="L47" s="89">
        <v>1646498.52999999</v>
      </c>
    </row>
    <row r="48" spans="1:12" ht="30" customHeight="1">
      <c r="A48" s="61">
        <v>43</v>
      </c>
      <c r="B48" s="66" t="s">
        <v>16</v>
      </c>
      <c r="C48" s="76">
        <v>856</v>
      </c>
      <c r="D48" s="88">
        <v>2360632</v>
      </c>
      <c r="E48" s="77">
        <v>594</v>
      </c>
      <c r="F48" s="89">
        <v>1278394.2</v>
      </c>
      <c r="G48" s="76">
        <v>12</v>
      </c>
      <c r="H48" s="88">
        <v>23293.5</v>
      </c>
      <c r="I48" s="78">
        <v>8</v>
      </c>
      <c r="J48" s="93">
        <v>18160</v>
      </c>
      <c r="K48" s="77">
        <v>471</v>
      </c>
      <c r="L48" s="89">
        <v>1069170</v>
      </c>
    </row>
    <row r="49" spans="1:12" ht="51" customHeight="1">
      <c r="A49" s="61">
        <v>44</v>
      </c>
      <c r="B49" s="64" t="s">
        <v>91</v>
      </c>
      <c r="C49" s="76">
        <v>6</v>
      </c>
      <c r="D49" s="88">
        <v>3405</v>
      </c>
      <c r="E49" s="77">
        <v>5</v>
      </c>
      <c r="F49" s="89">
        <v>3405</v>
      </c>
      <c r="G49" s="76">
        <v>1</v>
      </c>
      <c r="H49" s="88">
        <v>681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31</v>
      </c>
      <c r="D50" s="86">
        <f aca="true" t="shared" si="5" ref="D50:L50">SUM(D51:D54)</f>
        <v>2655.9</v>
      </c>
      <c r="E50" s="74">
        <f t="shared" si="5"/>
        <v>33</v>
      </c>
      <c r="F50" s="86">
        <f t="shared" si="5"/>
        <v>2659.1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</v>
      </c>
      <c r="D51" s="87">
        <v>817.2</v>
      </c>
      <c r="E51" s="79">
        <v>7</v>
      </c>
      <c r="F51" s="90">
        <v>820.4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25</v>
      </c>
      <c r="D52" s="87">
        <v>1838.7</v>
      </c>
      <c r="E52" s="79">
        <v>26</v>
      </c>
      <c r="F52" s="90">
        <v>1838.7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5777</v>
      </c>
      <c r="D56" s="86">
        <f aca="true" t="shared" si="6" ref="D56:L56">SUM(D6,D28,D39,D50,D55)</f>
        <v>25541495.5099996</v>
      </c>
      <c r="E56" s="74">
        <f t="shared" si="6"/>
        <v>7909</v>
      </c>
      <c r="F56" s="86">
        <f t="shared" si="6"/>
        <v>23302829.1299998</v>
      </c>
      <c r="G56" s="74">
        <f t="shared" si="6"/>
        <v>205</v>
      </c>
      <c r="H56" s="86">
        <f t="shared" si="6"/>
        <v>750170.95</v>
      </c>
      <c r="I56" s="74">
        <f t="shared" si="6"/>
        <v>53</v>
      </c>
      <c r="J56" s="86">
        <f t="shared" si="6"/>
        <v>244267.03</v>
      </c>
      <c r="K56" s="74">
        <f t="shared" si="6"/>
        <v>1463</v>
      </c>
      <c r="L56" s="86">
        <f t="shared" si="6"/>
        <v>2716576.52999999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&amp;L82053892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3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1278</v>
      </c>
      <c r="F4" s="84">
        <f>SUM(F5:F25)</f>
        <v>2171598.8299999996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314</v>
      </c>
      <c r="F5" s="85">
        <v>537272.82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3531.2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15</v>
      </c>
      <c r="F11" s="85">
        <v>23356.4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72</v>
      </c>
      <c r="F12" s="85">
        <v>110520.2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241</v>
      </c>
      <c r="F13" s="85">
        <v>436566.6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161</v>
      </c>
      <c r="F14" s="85">
        <v>295760.42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11</v>
      </c>
      <c r="F16" s="85">
        <v>17093.4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439</v>
      </c>
      <c r="F17" s="85">
        <v>713848.19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17</v>
      </c>
      <c r="F18" s="85">
        <v>24670.4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1</v>
      </c>
      <c r="F21" s="85">
        <v>1362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5</v>
      </c>
      <c r="F22" s="85">
        <v>7617.2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&amp;L82053892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2021-12-22T12:34:47Z</dcterms:modified>
  <cp:category/>
  <cp:version/>
  <cp:contentType/>
  <cp:contentStatus/>
</cp:coreProperties>
</file>