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<sst xmlns="http://schemas.openxmlformats.org/spreadsheetml/2006/main" count="147" uniqueCount="126">
  <si>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</si>
  <si>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</si>
  <si>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</si>
  <si>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</si>
  <si>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</si>
  <si>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</si>
  <si>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</si>
  <si>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</si>
  <si>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</si>
  <si>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</si>
  <si>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</si>
  <si>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</si>
  <si>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</si>
  <si>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</si>
  <si>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</si>
  <si>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</si>
  <si>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</si>
  <si>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</si>
  <si>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</si>
  <si>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</si>
  <si>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</si>
  <si>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</si>
  <si>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</si>
  <si>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</si>
  <si>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</si>
  <si>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</si>
  <si>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</si>
  <si>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</si>
  <si>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</si>
  <si>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</si>
  <si>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</si>
  <si>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</si>
  <si>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</si>
  <si>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</si>
  <si>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</si>
  <si>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</si>
  <si>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</si>
  <si>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</si>
  <si>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</si>
  <si>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</si>
  <si>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</si>
  <si>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</si>
  <si>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</si>
  <si>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</si>
  <si>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</si>
  <si>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</si>
  <si>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</si>
  <si>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</si>
  <si>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</si>
  <si>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</si>
  <si>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</si>
  <si>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</si>
  <si>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</si>
  <si>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</si>
  <si>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</si>
  <si>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</si>
  <si>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</si>
  <si>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</si>
  <si>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</si>
  <si>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</si>
  <si>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</si>
  <si>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</si>
  <si>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</si>
  <si>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</si>
  <si>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</si>
  <si>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</si>
  <si>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</si>
  <si>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</si>
  <si>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</si>
  <si>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</si>
  <si>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</si>
  <si>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</si>
  <si>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</si>
  <si>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</si>
  <si>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</si>
  <si>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</si>
  <si>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</si>
  <si>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</si>
  <si>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</si>
  <si>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</si>
  <si>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</si>
  <si>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</si>
  <si>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</si>
  <si>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</si>
  <si>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</si>
  <si>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</si>
  <si>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</si>
  <si>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</si>
  <si>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</si>
  <si>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</si>
  <si>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</si>
  <si>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</si>
  <si>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</si>
  <si>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</si>
  <si>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</si>
  <si>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</si>
  <si>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</si>
  <si>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</si>
  <si>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</si>
  <si>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</si>
  <si>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</si>
  <si>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</si>
  <si>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</si>
  <si>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</si>
  <si>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</si>
  <si>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</si>
  <si>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</si>
  <si>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</si>
  <si>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</si>
  <si>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</si>
  <si>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</si>
  <si>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</si>
  <si>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</si>
  <si>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</si>
  <si>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</si>
  <si>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</si>
  <si>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</si>
  <si>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</si>
  <si>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</si>
  <si>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</si>
  <si>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перше півріччя 2020 року</t>
  </si>
  <si>
    <t>О.Б. Заверуха</t>
  </si>
  <si>
    <t>Н.Г. Левко</t>
  </si>
  <si>
    <t>(032) 236-75-22</t>
  </si>
  <si>
    <t>(032) 261-45-14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</si>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</sst>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3" fontId="16" fillId="0" borderId="18" xfId="49" applyNumberFormat="1" applyFont="1" applyBorder="1" applyAlignment="1">
      <alignment horizontal="right" vertical="center" wrapText="1"/>
      <protection/>
    </xf>
    <xf numFmtId="3" fontId="69" fillId="0" borderId="18" xfId="0" applyNumberFormat="1" applyFont="1" applyFill="1" applyBorder="1" applyAlignment="1" applyProtection="1">
      <alignment horizontal="right" vertical="center" wrapText="1"/>
      <protection/>
    </xf>
    <xf numFmtId="3" fontId="16" fillId="0" borderId="18" xfId="49" applyNumberFormat="1" applyFont="1" applyBorder="1" applyAlignment="1">
      <alignment horizontal="right" vertical="center"/>
      <protection/>
    </xf>
    <xf numFmtId="3" fontId="6" fillId="0" borderId="18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3" fontId="69" fillId="0" borderId="18" xfId="49" applyNumberFormat="1" applyFont="1" applyFill="1" applyBorder="1" applyAlignment="1" applyProtection="1">
      <alignment horizontal="right" vertical="center" wrapText="1"/>
      <protection/>
    </xf>
    <xf numFmtId="3" fontId="70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/>
      <protection/>
    </xf>
    <xf numFmtId="3" fontId="70" fillId="0" borderId="18" xfId="0" applyNumberFormat="1" applyFont="1" applyFill="1" applyBorder="1" applyAlignment="1" applyProtection="1">
      <alignment horizontal="right" vertical="center" wrapText="1"/>
      <protection/>
    </xf>
    <xf numFmtId="1" fontId="6" fillId="0" borderId="18" xfId="58" applyNumberFormat="1" applyFont="1" applyBorder="1" applyAlignment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16" fillId="0" borderId="18" xfId="0" applyNumberFormat="1" applyFont="1" applyBorder="1" applyAlignment="1">
      <alignment horizontal="right" vertical="center" wrapText="1"/>
    </xf>
    <xf numFmtId="3" fontId="16" fillId="0" borderId="18" xfId="68" applyNumberFormat="1" applyFont="1" applyBorder="1" applyAlignment="1">
      <alignment horizontal="righ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4" fillId="0" borderId="10" xfId="57" applyNumberFormat="1" applyFont="1" applyFill="1" applyBorder="1" applyAlignment="1" applyProtection="1">
      <alignment horizontal="left" vertical="center"/>
      <protection/>
    </xf>
    <xf numFmtId="0" fontId="4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1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50" t="s">
        <v>39</v>
      </c>
      <c r="C3" s="150"/>
      <c r="D3" s="150"/>
      <c r="E3" s="150"/>
      <c r="F3" s="150"/>
      <c r="G3" s="150"/>
      <c r="H3" s="150"/>
    </row>
    <row r="4" spans="2:8" ht="18.7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06"/>
      <c r="C5" s="106"/>
      <c r="D5" s="158" t="s">
        <v>120</v>
      </c>
      <c r="E5" s="158"/>
      <c r="F5" s="158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52" t="s">
        <v>23</v>
      </c>
      <c r="C10" s="153"/>
      <c r="D10" s="154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32" t="s">
        <v>25</v>
      </c>
      <c r="C12" s="133"/>
      <c r="D12" s="134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32" t="s">
        <v>43</v>
      </c>
      <c r="C14" s="133"/>
      <c r="D14" s="134"/>
      <c r="E14" s="135" t="s">
        <v>42</v>
      </c>
      <c r="F14" s="155" t="s">
        <v>27</v>
      </c>
      <c r="G14" s="155"/>
      <c r="H14" s="155"/>
    </row>
    <row r="15" spans="1:8" ht="12.75" customHeight="1">
      <c r="A15" s="4"/>
      <c r="B15" s="132"/>
      <c r="C15" s="133"/>
      <c r="D15" s="134"/>
      <c r="E15" s="135"/>
      <c r="F15" s="145" t="s">
        <v>50</v>
      </c>
      <c r="G15" s="146"/>
      <c r="H15" s="146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32" t="s">
        <v>44</v>
      </c>
      <c r="C17" s="133"/>
      <c r="D17" s="134"/>
      <c r="E17" s="135" t="s">
        <v>42</v>
      </c>
      <c r="F17" s="159" t="s">
        <v>97</v>
      </c>
      <c r="G17" s="160"/>
      <c r="H17" s="160"/>
    </row>
    <row r="18" spans="1:8" ht="12.75" customHeight="1">
      <c r="A18" s="4"/>
      <c r="B18" s="132"/>
      <c r="C18" s="133"/>
      <c r="D18" s="134"/>
      <c r="E18" s="135"/>
      <c r="F18" s="159"/>
      <c r="G18" s="160"/>
      <c r="H18" s="160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32" t="s">
        <v>47</v>
      </c>
      <c r="C20" s="133"/>
      <c r="D20" s="134"/>
      <c r="E20" s="135" t="s">
        <v>42</v>
      </c>
      <c r="F20" s="110"/>
      <c r="G20" s="110"/>
      <c r="H20" s="110"/>
    </row>
    <row r="21" spans="1:8" ht="12.75" customHeight="1">
      <c r="A21" s="4"/>
      <c r="B21" s="132"/>
      <c r="C21" s="133"/>
      <c r="D21" s="134"/>
      <c r="E21" s="135"/>
      <c r="F21" s="155"/>
      <c r="G21" s="155"/>
      <c r="H21" s="155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32" t="s">
        <v>28</v>
      </c>
      <c r="C23" s="133"/>
      <c r="D23" s="134"/>
      <c r="E23" s="88"/>
      <c r="F23" s="93"/>
      <c r="G23" s="104"/>
      <c r="H23" s="102"/>
    </row>
    <row r="24" spans="1:8" ht="12.75" customHeight="1">
      <c r="A24" s="4"/>
      <c r="B24" s="132" t="s">
        <v>49</v>
      </c>
      <c r="C24" s="133"/>
      <c r="D24" s="134"/>
      <c r="E24" s="88"/>
      <c r="F24" s="93"/>
      <c r="G24" s="102"/>
      <c r="H24" s="102"/>
    </row>
    <row r="25" spans="2:8" ht="12.75" customHeight="1">
      <c r="B25" s="132" t="s">
        <v>29</v>
      </c>
      <c r="C25" s="133"/>
      <c r="D25" s="134"/>
      <c r="E25" s="88" t="s">
        <v>45</v>
      </c>
      <c r="F25" s="102"/>
      <c r="G25" s="102"/>
      <c r="H25" s="102"/>
    </row>
    <row r="26" spans="2:8" ht="12.75" customHeight="1">
      <c r="B26" s="147" t="s">
        <v>30</v>
      </c>
      <c r="C26" s="148"/>
      <c r="D26" s="149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32" t="s">
        <v>32</v>
      </c>
      <c r="C28" s="133"/>
      <c r="D28" s="134"/>
      <c r="E28" s="99" t="s">
        <v>46</v>
      </c>
      <c r="F28" s="102"/>
      <c r="G28" s="102"/>
      <c r="H28" s="102"/>
    </row>
    <row r="29" spans="2:8" ht="12.75" customHeight="1">
      <c r="B29" s="136"/>
      <c r="C29" s="137"/>
      <c r="D29" s="138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9" t="s">
        <v>35</v>
      </c>
      <c r="C37" s="140"/>
      <c r="D37" s="156" t="s">
        <v>118</v>
      </c>
      <c r="E37" s="156"/>
      <c r="F37" s="156"/>
      <c r="G37" s="156"/>
      <c r="H37" s="157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1"/>
      <c r="E39" s="127"/>
      <c r="F39" s="127"/>
      <c r="G39" s="127"/>
      <c r="H39" s="128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2" t="s">
        <v>119</v>
      </c>
      <c r="C41" s="143"/>
      <c r="D41" s="143"/>
      <c r="E41" s="143"/>
      <c r="F41" s="143"/>
      <c r="G41" s="143"/>
      <c r="H41" s="144"/>
    </row>
    <row r="42" spans="1:8" ht="12.75" customHeight="1">
      <c r="A42" s="4"/>
      <c r="B42" s="129" t="s">
        <v>37</v>
      </c>
      <c r="C42" s="130"/>
      <c r="D42" s="130"/>
      <c r="E42" s="130"/>
      <c r="F42" s="130"/>
      <c r="G42" s="130"/>
      <c r="H42" s="131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6"/>
      <c r="C44" s="127"/>
      <c r="D44" s="127"/>
      <c r="E44" s="127"/>
      <c r="F44" s="127"/>
      <c r="G44" s="127"/>
      <c r="H44" s="128"/>
      <c r="I44" s="2"/>
    </row>
    <row r="45" spans="1:9" ht="12.75" customHeight="1">
      <c r="A45" s="4"/>
      <c r="B45" s="129" t="s">
        <v>38</v>
      </c>
      <c r="C45" s="130"/>
      <c r="D45" s="130"/>
      <c r="E45" s="130"/>
      <c r="F45" s="130"/>
      <c r="G45" s="130"/>
      <c r="H45" s="131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&amp;LB0AC1071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38" sqref="A6:IV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3816</v>
      </c>
      <c r="E1" s="70">
        <v>3816</v>
      </c>
      <c r="F1" s="70">
        <v>3816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 hidden="1">
      <c r="A18" s="61">
        <v>13</v>
      </c>
      <c r="B18" s="105" t="s">
        <v>104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 hidden="1">
      <c r="A19" s="61">
        <v>14</v>
      </c>
      <c r="B19" s="105" t="s">
        <v>105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21" customHeight="1" hidden="1">
      <c r="A20" s="61">
        <v>15</v>
      </c>
      <c r="B20" s="105" t="s">
        <v>109</v>
      </c>
      <c r="C20" s="75">
        <v>0</v>
      </c>
      <c r="D20" s="77">
        <v>0</v>
      </c>
      <c r="E20" s="75">
        <v>0</v>
      </c>
      <c r="F20" s="77">
        <v>0</v>
      </c>
      <c r="G20" s="75">
        <v>0</v>
      </c>
      <c r="H20" s="77">
        <v>0</v>
      </c>
      <c r="I20" s="75">
        <v>0</v>
      </c>
      <c r="J20" s="77">
        <v>0</v>
      </c>
      <c r="K20" s="75">
        <v>0</v>
      </c>
      <c r="L20" s="7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77">
        <f aca="true" t="shared" si="1" ref="D21:L21">SUM(D22:D23)</f>
        <v>0</v>
      </c>
      <c r="E21" s="75">
        <f t="shared" si="1"/>
        <v>0</v>
      </c>
      <c r="F21" s="77">
        <f t="shared" si="1"/>
        <v>0</v>
      </c>
      <c r="G21" s="75">
        <f t="shared" si="1"/>
        <v>0</v>
      </c>
      <c r="H21" s="77">
        <f t="shared" si="1"/>
        <v>0</v>
      </c>
      <c r="I21" s="75">
        <f t="shared" si="1"/>
        <v>0</v>
      </c>
      <c r="J21" s="77">
        <f t="shared" si="1"/>
        <v>0</v>
      </c>
      <c r="K21" s="75">
        <f t="shared" si="1"/>
        <v>0</v>
      </c>
      <c r="L21" s="77">
        <f t="shared" si="1"/>
        <v>0</v>
      </c>
    </row>
    <row r="22" spans="1:12" ht="14.25" customHeight="1" hidden="1">
      <c r="A22" s="61">
        <v>17</v>
      </c>
      <c r="B22" s="111" t="s">
        <v>1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23.25" customHeight="1" hidden="1">
      <c r="A23" s="61">
        <v>18</v>
      </c>
      <c r="B23" s="111" t="s">
        <v>2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77">
        <v>0</v>
      </c>
      <c r="E27" s="75">
        <v>0</v>
      </c>
      <c r="F27" s="77">
        <v>0</v>
      </c>
      <c r="G27" s="75">
        <v>0</v>
      </c>
      <c r="H27" s="77">
        <v>0</v>
      </c>
      <c r="I27" s="75">
        <v>0</v>
      </c>
      <c r="J27" s="77">
        <v>0</v>
      </c>
      <c r="K27" s="75">
        <v>0</v>
      </c>
      <c r="L27" s="77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76">
        <f aca="true" t="shared" si="2" ref="D28:L28">SUM(D29:D38)</f>
        <v>0</v>
      </c>
      <c r="E28" s="74">
        <f t="shared" si="2"/>
        <v>0</v>
      </c>
      <c r="F28" s="76">
        <f t="shared" si="2"/>
        <v>0</v>
      </c>
      <c r="G28" s="74">
        <f t="shared" si="2"/>
        <v>0</v>
      </c>
      <c r="H28" s="76">
        <f t="shared" si="2"/>
        <v>0</v>
      </c>
      <c r="I28" s="74">
        <f t="shared" si="2"/>
        <v>0</v>
      </c>
      <c r="J28" s="76">
        <f t="shared" si="2"/>
        <v>0</v>
      </c>
      <c r="K28" s="74">
        <f t="shared" si="2"/>
        <v>0</v>
      </c>
      <c r="L28" s="7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 hidden="1">
      <c r="A30" s="61">
        <v>25</v>
      </c>
      <c r="B30" s="64" t="s">
        <v>1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 hidden="1">
      <c r="A31" s="61">
        <v>26</v>
      </c>
      <c r="B31" s="64" t="s">
        <v>104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15" hidden="1">
      <c r="A32" s="61">
        <v>27</v>
      </c>
      <c r="B32" s="64" t="s">
        <v>105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75" hidden="1">
      <c r="A33" s="61">
        <v>28</v>
      </c>
      <c r="B33" s="64" t="s">
        <v>82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45" hidden="1">
      <c r="A34" s="61">
        <v>29</v>
      </c>
      <c r="B34" s="64" t="s">
        <v>83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 hidden="1">
      <c r="A35" s="61">
        <v>30</v>
      </c>
      <c r="B35" s="64" t="s">
        <v>108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30" hidden="1">
      <c r="A36" s="61">
        <v>31</v>
      </c>
      <c r="B36" s="64" t="s">
        <v>14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5" hidden="1">
      <c r="A37" s="61">
        <v>32</v>
      </c>
      <c r="B37" s="64" t="s">
        <v>15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77">
        <v>0</v>
      </c>
      <c r="E38" s="75">
        <v>0</v>
      </c>
      <c r="F38" s="77">
        <v>0</v>
      </c>
      <c r="G38" s="75">
        <v>0</v>
      </c>
      <c r="H38" s="77">
        <v>0</v>
      </c>
      <c r="I38" s="75">
        <v>0</v>
      </c>
      <c r="J38" s="77">
        <v>0</v>
      </c>
      <c r="K38" s="75">
        <v>0</v>
      </c>
      <c r="L38" s="77">
        <v>0</v>
      </c>
    </row>
    <row r="39" spans="1:12" ht="31.5" customHeight="1">
      <c r="A39" s="61">
        <v>34</v>
      </c>
      <c r="B39" s="63" t="s">
        <v>115</v>
      </c>
      <c r="C39" s="121">
        <f>SUM(C40,C47,C48,C49)</f>
        <v>1947</v>
      </c>
      <c r="D39" s="121">
        <f aca="true" t="shared" si="3" ref="D39:K39">SUM(D40,D47,D48,D49)</f>
        <v>11086001.5399998</v>
      </c>
      <c r="E39" s="121">
        <f t="shared" si="3"/>
        <v>3133</v>
      </c>
      <c r="F39" s="121">
        <f t="shared" si="3"/>
        <v>10464649.4099999</v>
      </c>
      <c r="G39" s="121">
        <f t="shared" si="3"/>
        <v>150</v>
      </c>
      <c r="H39" s="121">
        <f t="shared" si="3"/>
        <v>5366648.1</v>
      </c>
      <c r="I39" s="121">
        <f t="shared" si="3"/>
        <v>9</v>
      </c>
      <c r="J39" s="121">
        <f t="shared" si="3"/>
        <v>66459.51</v>
      </c>
      <c r="K39" s="121">
        <f t="shared" si="3"/>
        <v>501</v>
      </c>
      <c r="L39" s="121">
        <f>SUM(L40,L47,L48,L49)</f>
        <v>790666.7600000009</v>
      </c>
    </row>
    <row r="40" spans="1:12" ht="21" customHeight="1">
      <c r="A40" s="61">
        <v>35</v>
      </c>
      <c r="B40" s="64" t="s">
        <v>85</v>
      </c>
      <c r="C40" s="113">
        <f>SUM(C41,C44)</f>
        <v>0</v>
      </c>
      <c r="D40" s="113">
        <f>SUM(D41,D44)</f>
        <v>0</v>
      </c>
      <c r="E40" s="113">
        <f aca="true" t="shared" si="4" ref="E40:L40">SUM(E41,E44)</f>
        <v>0</v>
      </c>
      <c r="F40" s="113">
        <f t="shared" si="4"/>
        <v>0</v>
      </c>
      <c r="G40" s="113">
        <f t="shared" si="4"/>
        <v>0</v>
      </c>
      <c r="H40" s="113">
        <f t="shared" si="4"/>
        <v>0</v>
      </c>
      <c r="I40" s="113">
        <f t="shared" si="4"/>
        <v>0</v>
      </c>
      <c r="J40" s="113">
        <f t="shared" si="4"/>
        <v>0</v>
      </c>
      <c r="K40" s="113">
        <f t="shared" si="4"/>
        <v>0</v>
      </c>
      <c r="L40" s="113">
        <f t="shared" si="4"/>
        <v>0</v>
      </c>
    </row>
    <row r="41" spans="1:12" ht="19.5" customHeight="1">
      <c r="A41" s="61">
        <v>36</v>
      </c>
      <c r="B41" s="64" t="s">
        <v>86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</row>
    <row r="42" spans="1:12" ht="16.5" customHeight="1">
      <c r="A42" s="61">
        <v>37</v>
      </c>
      <c r="B42" s="65" t="s">
        <v>87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</row>
    <row r="43" spans="1:12" ht="16.5" customHeight="1">
      <c r="A43" s="61">
        <v>38</v>
      </c>
      <c r="B43" s="65" t="s">
        <v>76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</row>
    <row r="44" spans="1:12" ht="21" customHeight="1">
      <c r="A44" s="61">
        <v>39</v>
      </c>
      <c r="B44" s="64" t="s">
        <v>88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</row>
    <row r="45" spans="1:12" ht="30" customHeight="1">
      <c r="A45" s="61">
        <v>40</v>
      </c>
      <c r="B45" s="65" t="s">
        <v>89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</row>
    <row r="46" spans="1:12" ht="21" customHeight="1">
      <c r="A46" s="61">
        <v>41</v>
      </c>
      <c r="B46" s="65" t="s">
        <v>79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</row>
    <row r="47" spans="1:12" ht="45" customHeight="1">
      <c r="A47" s="61">
        <v>42</v>
      </c>
      <c r="B47" s="64" t="s">
        <v>90</v>
      </c>
      <c r="C47" s="112">
        <v>1599</v>
      </c>
      <c r="D47" s="112">
        <v>10124984.0399998</v>
      </c>
      <c r="E47" s="113">
        <v>2818</v>
      </c>
      <c r="F47" s="113">
        <v>9844815.9099999</v>
      </c>
      <c r="G47" s="112">
        <v>138</v>
      </c>
      <c r="H47" s="112">
        <v>5344344.1</v>
      </c>
      <c r="I47" s="114">
        <v>9</v>
      </c>
      <c r="J47" s="114">
        <v>66459.51</v>
      </c>
      <c r="K47" s="113">
        <v>348</v>
      </c>
      <c r="L47" s="113">
        <v>471232.760000001</v>
      </c>
    </row>
    <row r="48" spans="1:12" ht="30" customHeight="1">
      <c r="A48" s="61">
        <v>43</v>
      </c>
      <c r="B48" s="66" t="s">
        <v>16</v>
      </c>
      <c r="C48" s="112">
        <v>348</v>
      </c>
      <c r="D48" s="112">
        <v>961017.5</v>
      </c>
      <c r="E48" s="113">
        <v>315</v>
      </c>
      <c r="F48" s="113">
        <v>619833.5</v>
      </c>
      <c r="G48" s="112">
        <v>12</v>
      </c>
      <c r="H48" s="112">
        <v>22304</v>
      </c>
      <c r="I48" s="114">
        <v>0</v>
      </c>
      <c r="J48" s="114">
        <v>0</v>
      </c>
      <c r="K48" s="113">
        <v>153</v>
      </c>
      <c r="L48" s="113">
        <v>319434</v>
      </c>
    </row>
    <row r="49" spans="1:12" ht="51" customHeight="1">
      <c r="A49" s="61">
        <v>44</v>
      </c>
      <c r="B49" s="64" t="s">
        <v>91</v>
      </c>
      <c r="C49" s="112">
        <v>0</v>
      </c>
      <c r="D49" s="112">
        <v>0</v>
      </c>
      <c r="E49" s="113">
        <v>0</v>
      </c>
      <c r="F49" s="113">
        <v>0</v>
      </c>
      <c r="G49" s="112">
        <v>0</v>
      </c>
      <c r="H49" s="112">
        <v>0</v>
      </c>
      <c r="I49" s="114">
        <v>0</v>
      </c>
      <c r="J49" s="114">
        <v>0</v>
      </c>
      <c r="K49" s="113">
        <v>0</v>
      </c>
      <c r="L49" s="113">
        <v>0</v>
      </c>
    </row>
    <row r="50" spans="1:12" ht="21.75" customHeight="1">
      <c r="A50" s="61">
        <v>45</v>
      </c>
      <c r="B50" s="63" t="s">
        <v>116</v>
      </c>
      <c r="C50" s="115">
        <f>SUM(C51:C54)</f>
        <v>20</v>
      </c>
      <c r="D50" s="115">
        <f aca="true" t="shared" si="5" ref="D50:L50">SUM(D51:D54)</f>
        <v>1450.3799999999999</v>
      </c>
      <c r="E50" s="115">
        <f t="shared" si="5"/>
        <v>20</v>
      </c>
      <c r="F50" s="115">
        <f t="shared" si="5"/>
        <v>1451.1599999999999</v>
      </c>
      <c r="G50" s="115">
        <f t="shared" si="5"/>
        <v>0</v>
      </c>
      <c r="H50" s="115">
        <f t="shared" si="5"/>
        <v>0</v>
      </c>
      <c r="I50" s="115">
        <f t="shared" si="5"/>
        <v>0</v>
      </c>
      <c r="J50" s="115">
        <f t="shared" si="5"/>
        <v>0</v>
      </c>
      <c r="K50" s="115">
        <f t="shared" si="5"/>
        <v>0</v>
      </c>
      <c r="L50" s="115">
        <f t="shared" si="5"/>
        <v>0</v>
      </c>
    </row>
    <row r="51" spans="1:12" ht="18.75" customHeight="1">
      <c r="A51" s="61">
        <v>46</v>
      </c>
      <c r="B51" s="64" t="s">
        <v>9</v>
      </c>
      <c r="C51" s="116">
        <v>6</v>
      </c>
      <c r="D51" s="116">
        <v>460.34</v>
      </c>
      <c r="E51" s="117">
        <v>6</v>
      </c>
      <c r="F51" s="117">
        <v>460.57</v>
      </c>
      <c r="G51" s="116">
        <v>0</v>
      </c>
      <c r="H51" s="112">
        <v>0</v>
      </c>
      <c r="I51" s="114">
        <v>0</v>
      </c>
      <c r="J51" s="114">
        <v>0</v>
      </c>
      <c r="K51" s="117">
        <v>0</v>
      </c>
      <c r="L51" s="117">
        <v>0</v>
      </c>
    </row>
    <row r="52" spans="1:12" ht="27" customHeight="1">
      <c r="A52" s="61">
        <v>47</v>
      </c>
      <c r="B52" s="64" t="s">
        <v>10</v>
      </c>
      <c r="C52" s="116">
        <v>12</v>
      </c>
      <c r="D52" s="116">
        <v>756.72</v>
      </c>
      <c r="E52" s="117">
        <v>12</v>
      </c>
      <c r="F52" s="117">
        <v>757.27</v>
      </c>
      <c r="G52" s="116">
        <v>0</v>
      </c>
      <c r="H52" s="112">
        <v>0</v>
      </c>
      <c r="I52" s="114">
        <v>0</v>
      </c>
      <c r="J52" s="114">
        <v>0</v>
      </c>
      <c r="K52" s="117">
        <v>0</v>
      </c>
      <c r="L52" s="117">
        <v>0</v>
      </c>
    </row>
    <row r="53" spans="1:12" ht="76.5" customHeight="1">
      <c r="A53" s="61">
        <v>48</v>
      </c>
      <c r="B53" s="64" t="s">
        <v>92</v>
      </c>
      <c r="C53" s="116">
        <v>0</v>
      </c>
      <c r="D53" s="116">
        <v>0</v>
      </c>
      <c r="E53" s="117">
        <v>0</v>
      </c>
      <c r="F53" s="117">
        <v>0</v>
      </c>
      <c r="G53" s="116">
        <v>0</v>
      </c>
      <c r="H53" s="112">
        <v>0</v>
      </c>
      <c r="I53" s="114">
        <v>0</v>
      </c>
      <c r="J53" s="114">
        <v>0</v>
      </c>
      <c r="K53" s="117">
        <v>0</v>
      </c>
      <c r="L53" s="117">
        <v>0</v>
      </c>
    </row>
    <row r="54" spans="1:12" ht="24" customHeight="1">
      <c r="A54" s="61">
        <v>49</v>
      </c>
      <c r="B54" s="64" t="s">
        <v>93</v>
      </c>
      <c r="C54" s="116">
        <v>2</v>
      </c>
      <c r="D54" s="116">
        <v>233.32</v>
      </c>
      <c r="E54" s="117">
        <v>2</v>
      </c>
      <c r="F54" s="117">
        <v>233.32</v>
      </c>
      <c r="G54" s="116">
        <v>0</v>
      </c>
      <c r="H54" s="112">
        <v>0</v>
      </c>
      <c r="I54" s="114">
        <v>0</v>
      </c>
      <c r="J54" s="114">
        <v>0</v>
      </c>
      <c r="K54" s="117">
        <v>0</v>
      </c>
      <c r="L54" s="117">
        <v>0</v>
      </c>
    </row>
    <row r="55" spans="1:12" ht="28.5" customHeight="1">
      <c r="A55" s="61">
        <v>50</v>
      </c>
      <c r="B55" s="63" t="s">
        <v>106</v>
      </c>
      <c r="C55" s="115">
        <v>0</v>
      </c>
      <c r="D55" s="115">
        <v>0</v>
      </c>
      <c r="E55" s="118">
        <v>0</v>
      </c>
      <c r="F55" s="118">
        <v>0</v>
      </c>
      <c r="G55" s="115">
        <v>0</v>
      </c>
      <c r="H55" s="119">
        <v>0</v>
      </c>
      <c r="I55" s="120">
        <v>0</v>
      </c>
      <c r="J55" s="120">
        <v>0</v>
      </c>
      <c r="K55" s="118">
        <v>0</v>
      </c>
      <c r="L55" s="118">
        <v>0</v>
      </c>
    </row>
    <row r="56" spans="1:12" ht="18.75">
      <c r="A56" s="61">
        <v>51</v>
      </c>
      <c r="B56" s="62" t="s">
        <v>117</v>
      </c>
      <c r="C56" s="115">
        <f>SUM(C6,C28,C39,C50,C55)</f>
        <v>1967</v>
      </c>
      <c r="D56" s="115">
        <f aca="true" t="shared" si="6" ref="D56:L56">SUM(D6,D28,D39,D50,D55)</f>
        <v>11087451.9199998</v>
      </c>
      <c r="E56" s="115">
        <f t="shared" si="6"/>
        <v>3153</v>
      </c>
      <c r="F56" s="115">
        <f t="shared" si="6"/>
        <v>10466100.5699999</v>
      </c>
      <c r="G56" s="115">
        <f t="shared" si="6"/>
        <v>150</v>
      </c>
      <c r="H56" s="115">
        <f t="shared" si="6"/>
        <v>5366648.1</v>
      </c>
      <c r="I56" s="115">
        <f t="shared" si="6"/>
        <v>9</v>
      </c>
      <c r="J56" s="115">
        <f t="shared" si="6"/>
        <v>66459.51</v>
      </c>
      <c r="K56" s="115">
        <f t="shared" si="6"/>
        <v>501</v>
      </c>
      <c r="L56" s="115">
        <f t="shared" si="6"/>
        <v>790666.7600000009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&amp;LB0AC1071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8">
      <selection activeCell="E23" sqref="E2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1" t="s">
        <v>17</v>
      </c>
      <c r="C3" s="172"/>
      <c r="D3" s="173"/>
      <c r="E3" s="41" t="s">
        <v>7</v>
      </c>
      <c r="F3" s="41" t="s">
        <v>11</v>
      </c>
    </row>
    <row r="4" spans="1:6" ht="18" customHeight="1">
      <c r="A4" s="42">
        <v>1</v>
      </c>
      <c r="B4" s="174" t="s">
        <v>60</v>
      </c>
      <c r="C4" s="175"/>
      <c r="D4" s="176"/>
      <c r="E4" s="122">
        <f>SUM(E5:E25)</f>
        <v>468</v>
      </c>
      <c r="F4" s="123">
        <f>SUM(F5:F25)</f>
        <v>735997.9599999998</v>
      </c>
    </row>
    <row r="5" spans="1:6" ht="20.25" customHeight="1">
      <c r="A5" s="42">
        <v>2</v>
      </c>
      <c r="B5" s="168" t="s">
        <v>61</v>
      </c>
      <c r="C5" s="169"/>
      <c r="D5" s="170"/>
      <c r="E5" s="124">
        <v>59</v>
      </c>
      <c r="F5" s="125">
        <v>87833.92</v>
      </c>
    </row>
    <row r="6" spans="1:6" ht="24" customHeight="1">
      <c r="A6" s="42">
        <v>3</v>
      </c>
      <c r="B6" s="168" t="s">
        <v>62</v>
      </c>
      <c r="C6" s="169"/>
      <c r="D6" s="170"/>
      <c r="E6" s="124">
        <v>0</v>
      </c>
      <c r="F6" s="125">
        <v>0</v>
      </c>
    </row>
    <row r="7" spans="1:6" ht="40.5" customHeight="1">
      <c r="A7" s="42">
        <v>4</v>
      </c>
      <c r="B7" s="168" t="s">
        <v>99</v>
      </c>
      <c r="C7" s="169"/>
      <c r="D7" s="170"/>
      <c r="E7" s="124">
        <v>0</v>
      </c>
      <c r="F7" s="125">
        <v>0</v>
      </c>
    </row>
    <row r="8" spans="1:6" ht="41.25" customHeight="1">
      <c r="A8" s="42">
        <v>5</v>
      </c>
      <c r="B8" s="168" t="s">
        <v>63</v>
      </c>
      <c r="C8" s="169"/>
      <c r="D8" s="170"/>
      <c r="E8" s="124">
        <v>0</v>
      </c>
      <c r="F8" s="125">
        <v>0</v>
      </c>
    </row>
    <row r="9" spans="1:6" ht="30" customHeight="1">
      <c r="A9" s="42">
        <v>6</v>
      </c>
      <c r="B9" s="168" t="s">
        <v>64</v>
      </c>
      <c r="C9" s="169"/>
      <c r="D9" s="170"/>
      <c r="E9" s="124">
        <v>0</v>
      </c>
      <c r="F9" s="125">
        <v>0</v>
      </c>
    </row>
    <row r="10" spans="1:6" ht="18" customHeight="1">
      <c r="A10" s="42">
        <v>7</v>
      </c>
      <c r="B10" s="168" t="s">
        <v>65</v>
      </c>
      <c r="C10" s="169"/>
      <c r="D10" s="170"/>
      <c r="E10" s="124">
        <v>0</v>
      </c>
      <c r="F10" s="125">
        <v>0</v>
      </c>
    </row>
    <row r="11" spans="1:6" ht="20.25" customHeight="1">
      <c r="A11" s="42">
        <v>8</v>
      </c>
      <c r="B11" s="168" t="s">
        <v>66</v>
      </c>
      <c r="C11" s="169"/>
      <c r="D11" s="170"/>
      <c r="E11" s="124">
        <v>10</v>
      </c>
      <c r="F11" s="125">
        <v>13666.6</v>
      </c>
    </row>
    <row r="12" spans="1:6" ht="30.75" customHeight="1">
      <c r="A12" s="42">
        <v>9</v>
      </c>
      <c r="B12" s="168" t="s">
        <v>112</v>
      </c>
      <c r="C12" s="169"/>
      <c r="D12" s="170"/>
      <c r="E12" s="124">
        <v>36</v>
      </c>
      <c r="F12" s="125">
        <v>51085.4</v>
      </c>
    </row>
    <row r="13" spans="1:6" ht="18" customHeight="1">
      <c r="A13" s="42">
        <v>10</v>
      </c>
      <c r="B13" s="168" t="s">
        <v>100</v>
      </c>
      <c r="C13" s="169"/>
      <c r="D13" s="170"/>
      <c r="E13" s="124">
        <v>132</v>
      </c>
      <c r="F13" s="125">
        <v>205300.02</v>
      </c>
    </row>
    <row r="14" spans="1:6" ht="17.25" customHeight="1">
      <c r="A14" s="42">
        <v>11</v>
      </c>
      <c r="B14" s="168" t="s">
        <v>67</v>
      </c>
      <c r="C14" s="169"/>
      <c r="D14" s="170"/>
      <c r="E14" s="124">
        <v>63</v>
      </c>
      <c r="F14" s="125">
        <v>99832.1999999999</v>
      </c>
    </row>
    <row r="15" spans="1:6" ht="17.25" customHeight="1">
      <c r="A15" s="42">
        <v>12</v>
      </c>
      <c r="B15" s="168" t="s">
        <v>68</v>
      </c>
      <c r="C15" s="169"/>
      <c r="D15" s="170"/>
      <c r="E15" s="124">
        <v>0</v>
      </c>
      <c r="F15" s="125">
        <v>0</v>
      </c>
    </row>
    <row r="16" spans="1:6" ht="30" customHeight="1">
      <c r="A16" s="42">
        <v>13</v>
      </c>
      <c r="B16" s="168" t="s">
        <v>69</v>
      </c>
      <c r="C16" s="169"/>
      <c r="D16" s="170"/>
      <c r="E16" s="124">
        <v>3</v>
      </c>
      <c r="F16" s="125">
        <v>5777</v>
      </c>
    </row>
    <row r="17" spans="1:6" ht="20.25" customHeight="1">
      <c r="A17" s="42">
        <v>14</v>
      </c>
      <c r="B17" s="168" t="s">
        <v>111</v>
      </c>
      <c r="C17" s="169"/>
      <c r="D17" s="170"/>
      <c r="E17" s="124">
        <v>152</v>
      </c>
      <c r="F17" s="125">
        <v>249414.62</v>
      </c>
    </row>
    <row r="18" spans="1:6" ht="27" customHeight="1">
      <c r="A18" s="42">
        <v>15</v>
      </c>
      <c r="B18" s="168" t="s">
        <v>70</v>
      </c>
      <c r="C18" s="169"/>
      <c r="D18" s="170"/>
      <c r="E18" s="124">
        <v>11</v>
      </c>
      <c r="F18" s="125">
        <v>20783</v>
      </c>
    </row>
    <row r="19" spans="1:6" ht="54.75" customHeight="1">
      <c r="A19" s="42">
        <v>16</v>
      </c>
      <c r="B19" s="168" t="s">
        <v>71</v>
      </c>
      <c r="C19" s="169"/>
      <c r="D19" s="170"/>
      <c r="E19" s="124">
        <v>0</v>
      </c>
      <c r="F19" s="125">
        <v>0</v>
      </c>
    </row>
    <row r="20" spans="1:6" ht="21" customHeight="1">
      <c r="A20" s="42">
        <v>17</v>
      </c>
      <c r="B20" s="168" t="s">
        <v>95</v>
      </c>
      <c r="C20" s="169"/>
      <c r="D20" s="170"/>
      <c r="E20" s="124">
        <v>0</v>
      </c>
      <c r="F20" s="125">
        <v>0</v>
      </c>
    </row>
    <row r="21" spans="1:6" ht="28.5" customHeight="1">
      <c r="A21" s="42">
        <v>18</v>
      </c>
      <c r="B21" s="168" t="s">
        <v>94</v>
      </c>
      <c r="C21" s="169"/>
      <c r="D21" s="170"/>
      <c r="E21" s="124">
        <v>1</v>
      </c>
      <c r="F21" s="125">
        <v>1152.6</v>
      </c>
    </row>
    <row r="22" spans="1:6" ht="62.25" customHeight="1">
      <c r="A22" s="42">
        <v>19</v>
      </c>
      <c r="B22" s="178" t="s">
        <v>96</v>
      </c>
      <c r="C22" s="178"/>
      <c r="D22" s="178"/>
      <c r="E22" s="124">
        <v>1</v>
      </c>
      <c r="F22" s="125">
        <v>1152.6</v>
      </c>
    </row>
    <row r="23" spans="1:6" ht="62.25" customHeight="1">
      <c r="A23" s="42">
        <v>20</v>
      </c>
      <c r="B23" s="168" t="s">
        <v>101</v>
      </c>
      <c r="C23" s="169"/>
      <c r="D23" s="170"/>
      <c r="E23" s="124">
        <v>0</v>
      </c>
      <c r="F23" s="125">
        <v>0</v>
      </c>
    </row>
    <row r="24" spans="1:6" ht="62.25" customHeight="1">
      <c r="A24" s="42">
        <v>21</v>
      </c>
      <c r="B24" s="168" t="s">
        <v>102</v>
      </c>
      <c r="C24" s="169"/>
      <c r="D24" s="170"/>
      <c r="E24" s="124">
        <v>0</v>
      </c>
      <c r="F24" s="125">
        <v>0</v>
      </c>
    </row>
    <row r="25" spans="1:6" ht="62.25" customHeight="1">
      <c r="A25" s="42">
        <v>22</v>
      </c>
      <c r="B25" s="178" t="s">
        <v>110</v>
      </c>
      <c r="C25" s="178"/>
      <c r="D25" s="178"/>
      <c r="E25" s="124">
        <v>0</v>
      </c>
      <c r="F25" s="12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7" t="s">
        <v>123</v>
      </c>
      <c r="D32" s="177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7" t="s">
        <v>124</v>
      </c>
      <c r="D33" s="177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7"/>
      <c r="D34" s="177"/>
      <c r="F34" s="78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&amp;LB0AC1071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2020-07-27T08:07:43Z</cp:lastPrinted>
  <dcterms:created xsi:type="dcterms:W3CDTF">1996-10-08T23:32:33Z</dcterms:created>
  <dcterms:modified xsi:type="dcterms:W3CDTF">2020-07-27T08:31:22Z</dcterms:modified>
  <cp:category/>
  <cp:version/>
  <cp:contentType/>
  <cp:contentStatus/>
</cp:coreProperties>
</file>