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<sst xmlns="http://schemas.openxmlformats.org/spreadsheetml/2006/main" count="147" uniqueCount="126">
  <si>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</si>
  <si>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</si>
  <si>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</si>
  <si>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</si>
  <si>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</si>
  <si>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</si>
  <si>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</si>
  <si>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</si>
  <si>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</si>
  <si>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</si>
  <si>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</si>
  <si>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</si>
  <si>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</si>
  <si>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</si>
  <si>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</si>
  <si>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</si>
  <si>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</si>
  <si>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</si>
  <si>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</si>
  <si>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</si>
  <si>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</si>
  <si>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</si>
  <si>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</si>
  <si>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</si>
  <si>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</si>
  <si>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</si>
  <si>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</si>
  <si>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</si>
  <si>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</si>
  <si>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</si>
  <si>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</si>
  <si>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</si>
  <si>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</si>
  <si>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</si>
  <si>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</si>
  <si>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</si>
  <si>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</si>
  <si>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</si>
  <si>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</si>
  <si>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</si>
  <si>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</si>
  <si>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</si>
  <si>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</si>
  <si>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</si>
  <si>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</si>
  <si>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</si>
  <si>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</si>
  <si>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</si>
  <si>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</si>
  <si>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</si>
  <si>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</si>
  <si>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</si>
  <si>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</si>
  <si>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</si>
  <si>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</si>
  <si>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</si>
  <si>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</si>
  <si>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</si>
  <si>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</si>
  <si>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</si>
  <si>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</si>
  <si>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</si>
  <si>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</si>
  <si>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</si>
  <si>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</si>
  <si>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</si>
  <si>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</si>
  <si>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</si>
  <si>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</si>
  <si>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</si>
  <si>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</si>
  <si>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</si>
  <si>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</si>
  <si>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</si>
  <si>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</si>
  <si>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</si>
  <si>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</si>
  <si>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</si>
  <si>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</si>
  <si>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</si>
  <si>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</si>
  <si>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</si>
  <si>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</si>
  <si>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</si>
  <si>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</si>
  <si>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</si>
  <si>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</si>
  <si>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</si>
  <si>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</si>
  <si>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</si>
  <si>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</si>
  <si>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</si>
  <si>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</si>
  <si>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</si>
  <si>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</si>
  <si>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</si>
  <si>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</si>
  <si>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</si>
  <si>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</si>
  <si>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</si>
  <si>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</si>
  <si>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</si>
  <si>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</si>
  <si>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</si>
  <si>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</si>
  <si>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</si>
  <si>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</si>
  <si>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</si>
  <si>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</si>
  <si>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</si>
  <si>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</si>
  <si>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</si>
  <si>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</si>
  <si>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</si>
  <si>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</si>
  <si>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</si>
  <si>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</si>
  <si>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</si>
  <si>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Восьмий апеляційний адміністративний суд</t>
  </si>
  <si>
    <t>79005, м. Львів, вул. Саксаганського, буд. 13</t>
  </si>
  <si>
    <t>три квартали 2020 року</t>
  </si>
  <si>
    <t>О.Б. Заверуха</t>
  </si>
  <si>
    <t>Н.Г. Левко</t>
  </si>
  <si>
    <t>(032) 236-75-22</t>
  </si>
  <si>
    <t>(032) 261-45-14</t>
  </si>
  <si>
    <t>6 жовтня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</si>
</sst>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&amp;LA3C9D3F2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6744</v>
      </c>
      <c r="E1" s="70">
        <v>6744</v>
      </c>
      <c r="F1" s="70">
        <v>6744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3540</v>
      </c>
      <c r="D39" s="86">
        <f aca="true" t="shared" si="3" ref="D39:K39">SUM(D40,D47,D48,D49)</f>
        <v>20362227.7099988</v>
      </c>
      <c r="E39" s="74">
        <f t="shared" si="3"/>
        <v>5475</v>
      </c>
      <c r="F39" s="86">
        <f t="shared" si="3"/>
        <v>20001673.8399994</v>
      </c>
      <c r="G39" s="74">
        <f t="shared" si="3"/>
        <v>194</v>
      </c>
      <c r="H39" s="86">
        <f t="shared" si="3"/>
        <v>7121340.5</v>
      </c>
      <c r="I39" s="74">
        <f t="shared" si="3"/>
        <v>24</v>
      </c>
      <c r="J39" s="86">
        <f t="shared" si="3"/>
        <v>512025.96</v>
      </c>
      <c r="K39" s="74">
        <f t="shared" si="3"/>
        <v>1023</v>
      </c>
      <c r="L39" s="86">
        <f>SUM(L40,L47,L48,L49)</f>
        <v>1633929.099999989</v>
      </c>
    </row>
    <row r="40" spans="1:12" ht="21" customHeight="1">
      <c r="A40" s="61">
        <v>35</v>
      </c>
      <c r="B40" s="64" t="s">
        <v>85</v>
      </c>
      <c r="C40" s="75">
        <f>SUM(C41,C44)</f>
        <v>1</v>
      </c>
      <c r="D40" s="87">
        <f>SUM(D41,D44)</f>
        <v>840.8</v>
      </c>
      <c r="E40" s="75">
        <f aca="true" t="shared" si="4" ref="E40:L40">SUM(E41,E44)</f>
        <v>1</v>
      </c>
      <c r="F40" s="87">
        <f t="shared" si="4"/>
        <v>840.8</v>
      </c>
      <c r="G40" s="75">
        <f t="shared" si="4"/>
        <v>0</v>
      </c>
      <c r="H40" s="87">
        <f t="shared" si="4"/>
        <v>0</v>
      </c>
      <c r="I40" s="75">
        <f t="shared" si="4"/>
        <v>0</v>
      </c>
      <c r="J40" s="87">
        <f t="shared" si="4"/>
        <v>0</v>
      </c>
      <c r="K40" s="75">
        <f t="shared" si="4"/>
        <v>0</v>
      </c>
      <c r="L40" s="87">
        <f t="shared" si="4"/>
        <v>0</v>
      </c>
    </row>
    <row r="41" spans="1:12" ht="19.5" customHeight="1">
      <c r="A41" s="61">
        <v>36</v>
      </c>
      <c r="B41" s="64" t="s">
        <v>86</v>
      </c>
      <c r="C41" s="76">
        <v>0</v>
      </c>
      <c r="D41" s="88">
        <v>0</v>
      </c>
      <c r="E41" s="77">
        <v>0</v>
      </c>
      <c r="F41" s="89">
        <v>0</v>
      </c>
      <c r="G41" s="76">
        <v>0</v>
      </c>
      <c r="H41" s="88">
        <v>0</v>
      </c>
      <c r="I41" s="78">
        <v>0</v>
      </c>
      <c r="J41" s="93">
        <v>0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87</v>
      </c>
      <c r="C42" s="76">
        <v>0</v>
      </c>
      <c r="D42" s="88">
        <v>0</v>
      </c>
      <c r="E42" s="77">
        <v>0</v>
      </c>
      <c r="F42" s="89">
        <v>0</v>
      </c>
      <c r="G42" s="76">
        <v>0</v>
      </c>
      <c r="H42" s="88">
        <v>0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0</v>
      </c>
      <c r="D43" s="88">
        <v>0</v>
      </c>
      <c r="E43" s="77">
        <v>0</v>
      </c>
      <c r="F43" s="89">
        <v>0</v>
      </c>
      <c r="G43" s="76">
        <v>0</v>
      </c>
      <c r="H43" s="88">
        <v>0</v>
      </c>
      <c r="I43" s="78">
        <v>0</v>
      </c>
      <c r="J43" s="93">
        <v>0</v>
      </c>
      <c r="K43" s="77">
        <v>0</v>
      </c>
      <c r="L43" s="89">
        <v>0</v>
      </c>
    </row>
    <row r="44" spans="1:12" ht="21" customHeight="1">
      <c r="A44" s="61">
        <v>39</v>
      </c>
      <c r="B44" s="64" t="s">
        <v>88</v>
      </c>
      <c r="C44" s="76">
        <v>1</v>
      </c>
      <c r="D44" s="88">
        <v>840.8</v>
      </c>
      <c r="E44" s="77">
        <v>1</v>
      </c>
      <c r="F44" s="89">
        <v>840.8</v>
      </c>
      <c r="G44" s="76">
        <v>0</v>
      </c>
      <c r="H44" s="88">
        <v>0</v>
      </c>
      <c r="I44" s="78">
        <v>0</v>
      </c>
      <c r="J44" s="93">
        <v>0</v>
      </c>
      <c r="K44" s="77">
        <v>0</v>
      </c>
      <c r="L44" s="89">
        <v>0</v>
      </c>
    </row>
    <row r="45" spans="1:12" ht="30" customHeight="1">
      <c r="A45" s="61">
        <v>40</v>
      </c>
      <c r="B45" s="65" t="s">
        <v>89</v>
      </c>
      <c r="C45" s="76">
        <v>0</v>
      </c>
      <c r="D45" s="88">
        <v>0</v>
      </c>
      <c r="E45" s="77">
        <v>0</v>
      </c>
      <c r="F45" s="89">
        <v>0</v>
      </c>
      <c r="G45" s="76">
        <v>0</v>
      </c>
      <c r="H45" s="88">
        <v>0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1</v>
      </c>
      <c r="D46" s="88">
        <v>840.8</v>
      </c>
      <c r="E46" s="77">
        <v>1</v>
      </c>
      <c r="F46" s="89">
        <v>840.8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45" customHeight="1">
      <c r="A47" s="61">
        <v>42</v>
      </c>
      <c r="B47" s="64" t="s">
        <v>90</v>
      </c>
      <c r="C47" s="76">
        <v>2894</v>
      </c>
      <c r="D47" s="88">
        <v>18650977.2099988</v>
      </c>
      <c r="E47" s="77">
        <v>4951</v>
      </c>
      <c r="F47" s="89">
        <v>18970889.1099994</v>
      </c>
      <c r="G47" s="76">
        <v>179</v>
      </c>
      <c r="H47" s="88">
        <v>7094594.7</v>
      </c>
      <c r="I47" s="78">
        <v>23</v>
      </c>
      <c r="J47" s="93">
        <v>509923.96</v>
      </c>
      <c r="K47" s="77">
        <v>705</v>
      </c>
      <c r="L47" s="89">
        <v>967846.099999989</v>
      </c>
    </row>
    <row r="48" spans="1:12" ht="30" customHeight="1">
      <c r="A48" s="61">
        <v>43</v>
      </c>
      <c r="B48" s="66" t="s">
        <v>16</v>
      </c>
      <c r="C48" s="76">
        <v>643</v>
      </c>
      <c r="D48" s="88">
        <v>1709148.5</v>
      </c>
      <c r="E48" s="77">
        <v>521</v>
      </c>
      <c r="F48" s="89">
        <v>1028682.71</v>
      </c>
      <c r="G48" s="76">
        <v>15</v>
      </c>
      <c r="H48" s="88">
        <v>26745.8</v>
      </c>
      <c r="I48" s="78">
        <v>1</v>
      </c>
      <c r="J48" s="93">
        <v>2102</v>
      </c>
      <c r="K48" s="77">
        <v>318</v>
      </c>
      <c r="L48" s="89">
        <v>666083</v>
      </c>
    </row>
    <row r="49" spans="1:12" ht="51" customHeight="1">
      <c r="A49" s="61">
        <v>44</v>
      </c>
      <c r="B49" s="64" t="s">
        <v>91</v>
      </c>
      <c r="C49" s="76">
        <v>2</v>
      </c>
      <c r="D49" s="88">
        <v>1261.2</v>
      </c>
      <c r="E49" s="77">
        <v>2</v>
      </c>
      <c r="F49" s="89">
        <v>1261.22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24</v>
      </c>
      <c r="D50" s="86">
        <f aca="true" t="shared" si="5" ref="D50:L50">SUM(D51:D54)</f>
        <v>1784.6000000000001</v>
      </c>
      <c r="E50" s="74">
        <f t="shared" si="5"/>
        <v>24</v>
      </c>
      <c r="F50" s="86">
        <f t="shared" si="5"/>
        <v>1787.8899999999999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8</v>
      </c>
      <c r="D51" s="87">
        <v>668.44</v>
      </c>
      <c r="E51" s="79">
        <v>8</v>
      </c>
      <c r="F51" s="90">
        <v>671.17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14</v>
      </c>
      <c r="D52" s="87">
        <v>882.84</v>
      </c>
      <c r="E52" s="79">
        <v>14</v>
      </c>
      <c r="F52" s="90">
        <v>883.4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2</v>
      </c>
      <c r="D54" s="87">
        <v>233.32</v>
      </c>
      <c r="E54" s="79">
        <v>2</v>
      </c>
      <c r="F54" s="90">
        <v>233.32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3564</v>
      </c>
      <c r="D56" s="86">
        <f aca="true" t="shared" si="6" ref="D56:L56">SUM(D6,D28,D39,D50,D55)</f>
        <v>20364012.309998803</v>
      </c>
      <c r="E56" s="74">
        <f t="shared" si="6"/>
        <v>5499</v>
      </c>
      <c r="F56" s="86">
        <f t="shared" si="6"/>
        <v>20003461.7299994</v>
      </c>
      <c r="G56" s="74">
        <f t="shared" si="6"/>
        <v>194</v>
      </c>
      <c r="H56" s="86">
        <f t="shared" si="6"/>
        <v>7121340.5</v>
      </c>
      <c r="I56" s="74">
        <f t="shared" si="6"/>
        <v>24</v>
      </c>
      <c r="J56" s="86">
        <f t="shared" si="6"/>
        <v>512025.96</v>
      </c>
      <c r="K56" s="74">
        <f t="shared" si="6"/>
        <v>1023</v>
      </c>
      <c r="L56" s="86">
        <f t="shared" si="6"/>
        <v>1633929.099999989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&amp;LA3C9D3F2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915</v>
      </c>
      <c r="F4" s="84">
        <f>SUM(F5:F25)</f>
        <v>1458386.9000000032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134</v>
      </c>
      <c r="F5" s="85">
        <v>203122.87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1</v>
      </c>
      <c r="F8" s="85">
        <v>2102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1</v>
      </c>
      <c r="F10" s="85">
        <v>2102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12</v>
      </c>
      <c r="F11" s="85">
        <v>17029.8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52</v>
      </c>
      <c r="F12" s="85">
        <v>73474.3999999999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237</v>
      </c>
      <c r="F13" s="85">
        <v>370063.900000001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158</v>
      </c>
      <c r="F14" s="85">
        <v>279646.32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7</v>
      </c>
      <c r="F16" s="85">
        <v>11275.62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286</v>
      </c>
      <c r="F17" s="85">
        <v>458933.590000002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24</v>
      </c>
      <c r="F18" s="85">
        <v>37070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2</v>
      </c>
      <c r="F21" s="85">
        <v>2413.8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1</v>
      </c>
      <c r="F22" s="85">
        <v>1152.6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/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&amp;LA3C9D3F2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Vlad_2</cp:lastModifiedBy>
  <cp:lastPrinted>2018-03-15T06:41:01Z</cp:lastPrinted>
  <dcterms:created xsi:type="dcterms:W3CDTF">1996-10-08T23:32:33Z</dcterms:created>
  <dcterms:modified xsi:type="dcterms:W3CDTF">2021-01-15T12:06:55Z</dcterms:modified>
  <cp:category/>
  <cp:version/>
  <cp:contentType/>
  <cp:contentStatus/>
</cp:coreProperties>
</file>